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/>
  </bookViews>
  <sheets>
    <sheet name="XNPV" sheetId="1" r:id="rId1"/>
    <sheet name="XIRR" sheetId="2" r:id="rId2"/>
  </sheets>
  <calcPr calcId="124519"/>
</workbook>
</file>

<file path=xl/calcChain.xml><?xml version="1.0" encoding="utf-8"?>
<calcChain xmlns="http://schemas.openxmlformats.org/spreadsheetml/2006/main">
  <c r="A4" i="2"/>
  <c r="A5" s="1"/>
  <c r="A6" s="1"/>
  <c r="A7" s="1"/>
  <c r="A8" s="1"/>
  <c r="A9" s="1"/>
  <c r="A10" s="1"/>
  <c r="A11" s="1"/>
  <c r="A12" s="1"/>
  <c r="A13" s="1"/>
  <c r="A6" i="1"/>
  <c r="A7" s="1"/>
  <c r="C7"/>
  <c r="C8"/>
  <c r="C9"/>
  <c r="C10"/>
  <c r="C11"/>
  <c r="C12"/>
  <c r="C13"/>
  <c r="C14"/>
  <c r="C15"/>
  <c r="A8" l="1"/>
  <c r="A9" s="1"/>
  <c r="A10" s="1"/>
  <c r="A11" s="1"/>
  <c r="A12" s="1"/>
  <c r="A13" s="1"/>
  <c r="A14" s="1"/>
  <c r="A15" s="1"/>
  <c r="B17" l="1"/>
  <c r="C6" s="1"/>
  <c r="C17" s="1"/>
  <c r="B15" i="2"/>
  <c r="B16" s="1"/>
</calcChain>
</file>

<file path=xl/sharedStrings.xml><?xml version="1.0" encoding="utf-8"?>
<sst xmlns="http://schemas.openxmlformats.org/spreadsheetml/2006/main" count="11" uniqueCount="9">
  <si>
    <t xml:space="preserve">XNPV: </t>
  </si>
  <si>
    <t xml:space="preserve">XIRR: </t>
  </si>
  <si>
    <t>Funkcja XNPV</t>
  </si>
  <si>
    <t>Stopa procentowa:</t>
  </si>
  <si>
    <t>Data</t>
  </si>
  <si>
    <t>Przepływ</t>
  </si>
  <si>
    <t>Przepływ zrewidowany</t>
  </si>
  <si>
    <t xml:space="preserve">Sprawdzenie (XNPV): </t>
  </si>
  <si>
    <t>Funkcja XIRR</t>
  </si>
</sst>
</file>

<file path=xl/styles.xml><?xml version="1.0" encoding="utf-8"?>
<styleSheet xmlns="http://schemas.openxmlformats.org/spreadsheetml/2006/main">
  <numFmts count="8">
    <numFmt numFmtId="8" formatCode="#,##0.00\ &quot;zł&quot;;[Red]\-#,##0.00\ &quot;zł&quot;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mmm\-dd\-yyyy"/>
    <numFmt numFmtId="168" formatCode="0.0000%"/>
    <numFmt numFmtId="169" formatCode="_-* #,##0.00\ [$zł-415]_-;\-* #,##0.00\ [$zł-415]_-;_-* &quot;-&quot;??\ [$zł-415]_-;_-@_-"/>
    <numFmt numFmtId="170" formatCode="[$-415]d\ mmm\ yy;@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2" applyNumberFormat="1" applyFont="1"/>
    <xf numFmtId="168" fontId="0" fillId="0" borderId="0" xfId="3" applyNumberFormat="1" applyFont="1"/>
    <xf numFmtId="166" fontId="0" fillId="0" borderId="0" xfId="1" applyFont="1"/>
    <xf numFmtId="0" fontId="0" fillId="0" borderId="0" xfId="0" applyFont="1"/>
    <xf numFmtId="10" fontId="0" fillId="0" borderId="0" xfId="0" applyNumberFormat="1" applyFont="1"/>
    <xf numFmtId="167" fontId="0" fillId="0" borderId="0" xfId="0" applyNumberFormat="1" applyFont="1"/>
    <xf numFmtId="0" fontId="3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3" fillId="3" borderId="1" xfId="0" quotePrefix="1" applyFont="1" applyFill="1" applyBorder="1" applyAlignment="1">
      <alignment horizontal="center" wrapText="1"/>
    </xf>
    <xf numFmtId="169" fontId="0" fillId="0" borderId="0" xfId="2" applyNumberFormat="1" applyFont="1"/>
    <xf numFmtId="0" fontId="3" fillId="3" borderId="1" xfId="0" quotePrefix="1" applyFont="1" applyFill="1" applyBorder="1" applyAlignment="1">
      <alignment horizontal="center"/>
    </xf>
    <xf numFmtId="9" fontId="3" fillId="3" borderId="1" xfId="0" quotePrefix="1" applyNumberFormat="1" applyFont="1" applyFill="1" applyBorder="1" applyAlignment="1">
      <alignment horizontal="center"/>
    </xf>
    <xf numFmtId="8" fontId="0" fillId="0" borderId="0" xfId="2" applyNumberFormat="1" applyFont="1"/>
    <xf numFmtId="170" fontId="0" fillId="0" borderId="0" xfId="0" applyNumberFormat="1" applyFont="1"/>
    <xf numFmtId="0" fontId="2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G24" sqref="G24"/>
    </sheetView>
  </sheetViews>
  <sheetFormatPr defaultRowHeight="15"/>
  <cols>
    <col min="1" max="1" width="26.85546875" customWidth="1"/>
    <col min="2" max="2" width="13" customWidth="1"/>
    <col min="3" max="3" width="24.42578125" customWidth="1"/>
  </cols>
  <sheetData>
    <row r="1" spans="1:3">
      <c r="A1" s="16" t="s">
        <v>2</v>
      </c>
      <c r="B1" s="17"/>
      <c r="C1" s="17"/>
    </row>
    <row r="2" spans="1:3">
      <c r="A2" s="4"/>
      <c r="B2" s="4"/>
      <c r="C2" s="4"/>
    </row>
    <row r="3" spans="1:3">
      <c r="A3" s="9" t="s">
        <v>3</v>
      </c>
      <c r="B3" s="5">
        <v>0.08</v>
      </c>
      <c r="C3" s="4"/>
    </row>
    <row r="4" spans="1:3">
      <c r="A4" s="4"/>
      <c r="B4" s="4"/>
      <c r="C4" s="4"/>
    </row>
    <row r="5" spans="1:3">
      <c r="A5" s="10" t="s">
        <v>4</v>
      </c>
      <c r="B5" s="7" t="s">
        <v>5</v>
      </c>
      <c r="C5" s="10" t="s">
        <v>6</v>
      </c>
    </row>
    <row r="6" spans="1:3">
      <c r="A6" s="6">
        <f ca="1">TODAY()</f>
        <v>39414</v>
      </c>
      <c r="B6" s="11">
        <v>250</v>
      </c>
      <c r="C6" s="11">
        <f ca="1">-B17+B6</f>
        <v>-3026.4913390585662</v>
      </c>
    </row>
    <row r="7" spans="1:3">
      <c r="A7" s="6">
        <f ca="1">A6+20</f>
        <v>39434</v>
      </c>
      <c r="B7" s="3">
        <v>250</v>
      </c>
      <c r="C7" s="3">
        <f>B7</f>
        <v>250</v>
      </c>
    </row>
    <row r="8" spans="1:3">
      <c r="A8" s="6">
        <f ca="1">A7+30</f>
        <v>39464</v>
      </c>
      <c r="B8" s="3">
        <v>250</v>
      </c>
      <c r="C8" s="3">
        <f t="shared" ref="C8:C15" si="0">B8</f>
        <v>250</v>
      </c>
    </row>
    <row r="9" spans="1:3">
      <c r="A9" s="6">
        <f ca="1">A8+40</f>
        <v>39504</v>
      </c>
      <c r="B9" s="3">
        <v>500</v>
      </c>
      <c r="C9" s="3">
        <f t="shared" si="0"/>
        <v>500</v>
      </c>
    </row>
    <row r="10" spans="1:3">
      <c r="A10" s="6">
        <f ca="1">A9+10</f>
        <v>39514</v>
      </c>
      <c r="B10" s="3">
        <v>500</v>
      </c>
      <c r="C10" s="3">
        <f t="shared" si="0"/>
        <v>500</v>
      </c>
    </row>
    <row r="11" spans="1:3">
      <c r="A11" s="6">
        <f ca="1">A10+30</f>
        <v>39544</v>
      </c>
      <c r="B11" s="3">
        <v>600</v>
      </c>
      <c r="C11" s="3">
        <f t="shared" si="0"/>
        <v>600</v>
      </c>
    </row>
    <row r="12" spans="1:3">
      <c r="A12" s="6">
        <f ca="1">A11+20</f>
        <v>39564</v>
      </c>
      <c r="B12" s="3">
        <v>400</v>
      </c>
      <c r="C12" s="3">
        <f t="shared" si="0"/>
        <v>400</v>
      </c>
    </row>
    <row r="13" spans="1:3">
      <c r="A13" s="6">
        <f ca="1">A12+5</f>
        <v>39569</v>
      </c>
      <c r="B13" s="3">
        <v>200</v>
      </c>
      <c r="C13" s="3">
        <f t="shared" si="0"/>
        <v>200</v>
      </c>
    </row>
    <row r="14" spans="1:3">
      <c r="A14" s="6">
        <f ca="1">A13+20</f>
        <v>39589</v>
      </c>
      <c r="B14" s="3">
        <v>200</v>
      </c>
      <c r="C14" s="3">
        <f t="shared" si="0"/>
        <v>200</v>
      </c>
    </row>
    <row r="15" spans="1:3">
      <c r="A15" s="6">
        <f ca="1">A14+10</f>
        <v>39599</v>
      </c>
      <c r="B15" s="3">
        <v>200</v>
      </c>
      <c r="C15" s="3">
        <f t="shared" si="0"/>
        <v>200</v>
      </c>
    </row>
    <row r="16" spans="1:3">
      <c r="A16" s="4"/>
      <c r="B16" s="1"/>
      <c r="C16" s="1"/>
    </row>
    <row r="17" spans="1:3">
      <c r="A17" s="8" t="s">
        <v>0</v>
      </c>
      <c r="B17" s="11">
        <f ca="1">XNPV(B3,B6:B15,A6:A15)</f>
        <v>3276.4913390585662</v>
      </c>
      <c r="C17" s="11">
        <f ca="1">XNPV(B3,C6:C15,A6:A15)</f>
        <v>2.8421709430404007E-13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L30" sqref="L30"/>
    </sheetView>
  </sheetViews>
  <sheetFormatPr defaultRowHeight="15"/>
  <cols>
    <col min="1" max="1" width="24.85546875" customWidth="1"/>
    <col min="2" max="2" width="18.42578125" customWidth="1"/>
  </cols>
  <sheetData>
    <row r="1" spans="1:10">
      <c r="A1" s="16" t="s">
        <v>8</v>
      </c>
      <c r="B1" s="17"/>
      <c r="C1" s="4"/>
      <c r="D1" s="4"/>
      <c r="E1" s="4"/>
      <c r="F1" s="4"/>
      <c r="G1" s="4"/>
      <c r="H1" s="4"/>
      <c r="I1" s="4"/>
      <c r="J1" s="4"/>
    </row>
    <row r="2" spans="1:10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>
      <c r="A3" s="12" t="s">
        <v>4</v>
      </c>
      <c r="B3" s="13" t="s">
        <v>5</v>
      </c>
      <c r="C3" s="4"/>
      <c r="D3" s="4"/>
      <c r="E3" s="4"/>
      <c r="F3" s="4"/>
      <c r="G3" s="4"/>
      <c r="H3" s="4"/>
      <c r="I3" s="4"/>
      <c r="J3" s="4"/>
    </row>
    <row r="4" spans="1:10">
      <c r="A4" s="15">
        <f ca="1">TODAY()</f>
        <v>39414</v>
      </c>
      <c r="B4" s="14">
        <v>-3000</v>
      </c>
      <c r="C4" s="4"/>
      <c r="D4" s="4"/>
      <c r="E4" s="4"/>
      <c r="F4" s="4"/>
      <c r="G4" s="4"/>
      <c r="H4" s="4"/>
      <c r="I4" s="4"/>
      <c r="J4" s="4"/>
    </row>
    <row r="5" spans="1:10">
      <c r="A5" s="15">
        <f ca="1">A4+20</f>
        <v>39434</v>
      </c>
      <c r="B5" s="14">
        <v>250</v>
      </c>
      <c r="C5" s="4"/>
      <c r="D5" s="4"/>
      <c r="E5" s="4"/>
      <c r="F5" s="4"/>
      <c r="G5" s="4"/>
      <c r="H5" s="4"/>
      <c r="I5" s="4"/>
      <c r="J5" s="4"/>
    </row>
    <row r="6" spans="1:10">
      <c r="A6" s="15">
        <f ca="1">A5+30</f>
        <v>39464</v>
      </c>
      <c r="B6" s="14">
        <v>250</v>
      </c>
      <c r="C6" s="4"/>
      <c r="D6" s="4"/>
      <c r="E6" s="4"/>
      <c r="F6" s="4"/>
      <c r="G6" s="4"/>
      <c r="H6" s="4"/>
      <c r="I6" s="4"/>
      <c r="J6" s="4"/>
    </row>
    <row r="7" spans="1:10">
      <c r="A7" s="15">
        <f ca="1">A6+40</f>
        <v>39504</v>
      </c>
      <c r="B7" s="14">
        <v>500</v>
      </c>
      <c r="C7" s="4"/>
      <c r="D7" s="4"/>
      <c r="E7" s="4"/>
      <c r="F7" s="4"/>
      <c r="G7" s="4"/>
      <c r="H7" s="4"/>
      <c r="I7" s="4"/>
      <c r="J7" s="4"/>
    </row>
    <row r="8" spans="1:10">
      <c r="A8" s="15">
        <f ca="1">A7+10</f>
        <v>39514</v>
      </c>
      <c r="B8" s="14">
        <v>500</v>
      </c>
      <c r="C8" s="4"/>
      <c r="D8" s="4"/>
      <c r="E8" s="4"/>
      <c r="F8" s="4"/>
      <c r="G8" s="4"/>
      <c r="H8" s="4"/>
      <c r="I8" s="4"/>
      <c r="J8" s="4"/>
    </row>
    <row r="9" spans="1:10">
      <c r="A9" s="15">
        <f ca="1">A8+30</f>
        <v>39544</v>
      </c>
      <c r="B9" s="14">
        <v>600</v>
      </c>
      <c r="C9" s="4"/>
      <c r="D9" s="4"/>
      <c r="E9" s="4"/>
      <c r="F9" s="4"/>
      <c r="G9" s="4"/>
      <c r="H9" s="4"/>
      <c r="I9" s="4"/>
      <c r="J9" s="4"/>
    </row>
    <row r="10" spans="1:10">
      <c r="A10" s="15">
        <f ca="1">A9+20</f>
        <v>39564</v>
      </c>
      <c r="B10" s="14">
        <v>400</v>
      </c>
      <c r="C10" s="4"/>
      <c r="D10" s="4"/>
      <c r="E10" s="4"/>
      <c r="F10" s="4"/>
      <c r="G10" s="4"/>
      <c r="H10" s="4"/>
      <c r="I10" s="4"/>
      <c r="J10" s="4"/>
    </row>
    <row r="11" spans="1:10">
      <c r="A11" s="15">
        <f ca="1">A10+5</f>
        <v>39569</v>
      </c>
      <c r="B11" s="14">
        <v>200</v>
      </c>
      <c r="C11" s="4"/>
      <c r="D11" s="4"/>
      <c r="E11" s="4"/>
      <c r="F11" s="4"/>
      <c r="G11" s="4"/>
      <c r="H11" s="4"/>
      <c r="I11" s="4"/>
      <c r="J11" s="4"/>
    </row>
    <row r="12" spans="1:10">
      <c r="A12" s="15">
        <f ca="1">A11+20</f>
        <v>39589</v>
      </c>
      <c r="B12" s="14">
        <v>200</v>
      </c>
      <c r="C12" s="4"/>
      <c r="D12" s="4"/>
      <c r="E12" s="4"/>
      <c r="F12" s="4"/>
      <c r="G12" s="4"/>
      <c r="H12" s="4"/>
      <c r="I12" s="4"/>
      <c r="J12" s="4"/>
    </row>
    <row r="13" spans="1:10">
      <c r="A13" s="15">
        <f ca="1">A12+10</f>
        <v>39599</v>
      </c>
      <c r="B13" s="14">
        <v>200</v>
      </c>
      <c r="C13" s="4"/>
      <c r="D13" s="4"/>
      <c r="E13" s="4"/>
      <c r="F13" s="4"/>
      <c r="G13" s="4"/>
      <c r="H13" s="4"/>
      <c r="I13" s="4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8" t="s">
        <v>1</v>
      </c>
      <c r="B15" s="2">
        <f ca="1">XIRR(B4:B13,A4:A13)</f>
        <v>0.11096560359001159</v>
      </c>
      <c r="C15" s="4"/>
      <c r="D15" s="4"/>
      <c r="E15" s="4"/>
      <c r="F15" s="4"/>
      <c r="G15" s="4"/>
      <c r="H15" s="4"/>
      <c r="I15" s="4"/>
      <c r="J15" s="4"/>
    </row>
    <row r="16" spans="1:10">
      <c r="A16" s="9" t="s">
        <v>7</v>
      </c>
      <c r="B16" s="14">
        <f ca="1">XNPV(B15,B4:B13,A4:A13)</f>
        <v>-3.3429307109145157E-6</v>
      </c>
      <c r="C16" s="4"/>
      <c r="D16" s="4"/>
      <c r="E16" s="4"/>
      <c r="F16" s="4"/>
      <c r="G16" s="4"/>
      <c r="H16" s="4"/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4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XNPV</vt:lpstr>
      <vt:lpstr>XIRR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cash flows.xlsx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2006-10-08T17:57:39Z</dcterms:created>
  <dcterms:modified xsi:type="dcterms:W3CDTF">2007-11-28T07:08:05Z</dcterms:modified>
  <cp:category>http://www.j-walk.com/ss</cp:category>
</cp:coreProperties>
</file>